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J:\Studierendensekretariat\Tutorien\Tutoren SS2026\"/>
    </mc:Choice>
  </mc:AlternateContent>
  <xr:revisionPtr revIDLastSave="0" documentId="13_ncr:1_{6F3A1D8E-3011-449A-BA5C-F7AD0602C435}" xr6:coauthVersionLast="47" xr6:coauthVersionMax="47" xr10:uidLastSave="{00000000-0000-0000-0000-000000000000}"/>
  <bookViews>
    <workbookView xWindow="-108" yWindow="-108" windowWidth="20376" windowHeight="12096" xr2:uid="{00000000-000D-0000-FFFF-FFFF00000000}"/>
  </bookViews>
  <sheets>
    <sheet name="Tuturien_SoSe_2026" sheetId="1" r:id="rId1"/>
    <sheet name="Dropdown" sheetId="2" r:id="rId2"/>
  </sheets>
  <definedNames>
    <definedName name="_MailAutoSig" localSheetId="0">Tuturien_SoSe_2026!#REF!</definedName>
    <definedName name="Auswahl">#REF!</definedName>
    <definedName name="_xlnm.Print_Area" localSheetId="0">Tuturien_SoSe_2026!$A$1:$Q$21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8" i="1" l="1"/>
  <c r="M17" i="1"/>
  <c r="M13" i="1"/>
  <c r="M14" i="1"/>
  <c r="M15" i="1"/>
  <c r="M12" i="1"/>
  <c r="M11" i="1"/>
  <c r="M9" i="1"/>
  <c r="M8" i="1"/>
  <c r="N16" i="1"/>
  <c r="N10" i="1"/>
  <c r="N7" i="1"/>
  <c r="N6" i="1"/>
  <c r="N21" i="1" l="1"/>
  <c r="M21" i="1"/>
</calcChain>
</file>

<file path=xl/sharedStrings.xml><?xml version="1.0" encoding="utf-8"?>
<sst xmlns="http://schemas.openxmlformats.org/spreadsheetml/2006/main" count="116" uniqueCount="83">
  <si>
    <t>Vorgabe SZKS 05/23</t>
  </si>
  <si>
    <t>Tutorien Sommersemester 2026
01.05.2026 - 31.07.2026</t>
  </si>
  <si>
    <t>Mail an T.</t>
  </si>
  <si>
    <t>Gelb hinterlegt = beantragt UD</t>
  </si>
  <si>
    <t>Standort</t>
  </si>
  <si>
    <t>Eing/Freig</t>
  </si>
  <si>
    <t>Hiwi abgeschl
Freigabe</t>
  </si>
  <si>
    <t>Vertrag liegt z. Untersch. vor</t>
  </si>
  <si>
    <t>Fachbereich</t>
  </si>
  <si>
    <t>Name Tutor(in)</t>
  </si>
  <si>
    <t>Status
Bitte angeben</t>
  </si>
  <si>
    <t>SWS</t>
  </si>
  <si>
    <t>Zeitraum</t>
  </si>
  <si>
    <t>Eigenfinan-ziert</t>
  </si>
  <si>
    <t>QM</t>
  </si>
  <si>
    <t>Ort</t>
  </si>
  <si>
    <t>Tag</t>
  </si>
  <si>
    <t>Uhrzeit</t>
  </si>
  <si>
    <t>geplant</t>
  </si>
  <si>
    <t>Std Abr</t>
  </si>
  <si>
    <t>von</t>
  </si>
  <si>
    <t>bis</t>
  </si>
  <si>
    <t>E r l a n g e n</t>
  </si>
  <si>
    <t>Gymnastik/Tanz Unterrichtsfach</t>
  </si>
  <si>
    <t>Emma Rieger</t>
  </si>
  <si>
    <t>Tut. bestätigt</t>
  </si>
  <si>
    <t>GymR1</t>
  </si>
  <si>
    <t>Mo</t>
  </si>
  <si>
    <t>12:15-13:15</t>
  </si>
  <si>
    <t>Handball Unterrichtsfach</t>
  </si>
  <si>
    <t>Julian Hoffmann</t>
  </si>
  <si>
    <t>BASPH</t>
  </si>
  <si>
    <t>Mi</t>
  </si>
  <si>
    <t>11:00-12:00</t>
  </si>
  <si>
    <t>Schwimmen Unterrichtsfach und Did</t>
  </si>
  <si>
    <t>Vera Ahlers</t>
  </si>
  <si>
    <t> </t>
  </si>
  <si>
    <t>SchwHa</t>
  </si>
  <si>
    <t>15:15-16:00</t>
  </si>
  <si>
    <t>Sabrina Soeradhiningrat</t>
  </si>
  <si>
    <t>Di
Do</t>
  </si>
  <si>
    <t>08:30-09:15
14:45-15:30</t>
  </si>
  <si>
    <t>Leichtathletik Unterrichtsfach</t>
  </si>
  <si>
    <t>Florian Spiegl</t>
  </si>
  <si>
    <t xml:space="preserve"> </t>
  </si>
  <si>
    <t>A-Platz, 
BASPH</t>
  </si>
  <si>
    <t>Di; Mi</t>
  </si>
  <si>
    <t>jeweils 14:00-15:30</t>
  </si>
  <si>
    <t>Basketball Unterrichtsfach</t>
  </si>
  <si>
    <t>Eric Naumann</t>
  </si>
  <si>
    <t>Doha</t>
  </si>
  <si>
    <t>12:00-14:00</t>
  </si>
  <si>
    <t>Gerätturnen Unterrichtsfach Sti</t>
  </si>
  <si>
    <t>Emma Peter</t>
  </si>
  <si>
    <t>Turnha</t>
  </si>
  <si>
    <t>Di</t>
  </si>
  <si>
    <t>09:00-11:00</t>
  </si>
  <si>
    <t>Volleyball Unterrichtsfach</t>
  </si>
  <si>
    <t>David Tan</t>
  </si>
  <si>
    <t>Do</t>
  </si>
  <si>
    <t>Fußball Unterrichtsfach</t>
  </si>
  <si>
    <t>Luca Franziska Seitz</t>
  </si>
  <si>
    <t>B-Platz</t>
  </si>
  <si>
    <t>09:00 - 11:00</t>
  </si>
  <si>
    <t>09:00-10:00</t>
  </si>
  <si>
    <t>Leichtathletik Didaktikfach</t>
  </si>
  <si>
    <t>Lukas Schendel</t>
  </si>
  <si>
    <t>12:15-13:45</t>
  </si>
  <si>
    <t>Luca Andert</t>
  </si>
  <si>
    <t>14:00-15:00</t>
  </si>
  <si>
    <t>Gymnastik/Tanz Didaktikfach</t>
  </si>
  <si>
    <t>Helena Franz</t>
  </si>
  <si>
    <t>GymR2</t>
  </si>
  <si>
    <t>Fr</t>
  </si>
  <si>
    <t>09:30-11:30</t>
  </si>
  <si>
    <t>Turnen an Geräten Didaktikfach</t>
  </si>
  <si>
    <t>Carolin Salinger</t>
  </si>
  <si>
    <t>ThHa</t>
  </si>
  <si>
    <t>09:00 -11:00</t>
  </si>
  <si>
    <t>Summe</t>
  </si>
  <si>
    <t>In Klärung</t>
  </si>
  <si>
    <t>Tut. Entfällt</t>
  </si>
  <si>
    <t>12:00-13:00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</si>
</sst>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#,##0.00\ _€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0.5999938962981048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sz val="14"/>
      <color rgb="FFFF0000"/>
      <name val="Calibri"/>
      <family val="2"/>
      <scheme val="minor"/>
    </font>
    <font>
      <sz val="14"/>
      <color rgb="FF000000"/>
      <name val="Calibri"/>
      <family val="2"/>
    </font>
    <font>
      <strike/>
      <sz val="14"/>
      <name val="Calibri"/>
      <family val="2"/>
      <scheme val="minor"/>
    </font>
    <font>
      <sz val="14"/>
      <color rgb="FF000000"/>
      <name val="Calibri"/>
      <family val="2"/>
      <scheme val="minor"/>
    </font>
    <font>
      <strike/>
      <sz val="14"/>
      <color rgb="FFFF0000"/>
      <name val="Calibri"/>
      <family val="2"/>
      <scheme val="minor"/>
    </font>
    <font>
      <strike/>
      <sz val="14"/>
      <name val="Calibri"/>
      <family val="2"/>
    </font>
    <font>
      <b/>
      <sz val="4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1" fillId="4" borderId="0" xfId="0" applyFont="1" applyFill="1" applyAlignment="1">
      <alignment horizontal="center"/>
    </xf>
    <xf numFmtId="4" fontId="5" fillId="0" borderId="0" xfId="0" applyNumberFormat="1" applyFont="1" applyAlignment="1">
      <alignment wrapText="1"/>
    </xf>
    <xf numFmtId="0" fontId="2" fillId="0" borderId="0" xfId="0" applyFont="1" applyAlignment="1">
      <alignment horizontal="center" wrapText="1"/>
    </xf>
    <xf numFmtId="0" fontId="1" fillId="0" borderId="0" xfId="0" applyFont="1"/>
    <xf numFmtId="0" fontId="6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5" fontId="4" fillId="0" borderId="0" xfId="0" applyNumberFormat="1" applyFont="1" applyAlignment="1">
      <alignment wrapText="1"/>
    </xf>
    <xf numFmtId="0" fontId="3" fillId="0" borderId="0" xfId="2" applyBorder="1" applyProtection="1"/>
    <xf numFmtId="0" fontId="0" fillId="0" borderId="0" xfId="0" applyAlignment="1">
      <alignment horizontal="left"/>
    </xf>
    <xf numFmtId="0" fontId="0" fillId="3" borderId="0" xfId="0" applyFill="1" applyAlignment="1">
      <alignment horizontal="center" wrapText="1"/>
    </xf>
    <xf numFmtId="0" fontId="8" fillId="0" borderId="0" xfId="0" applyFont="1"/>
    <xf numFmtId="0" fontId="7" fillId="0" borderId="0" xfId="0" applyFont="1" applyAlignment="1">
      <alignment horizontal="center"/>
    </xf>
    <xf numFmtId="4" fontId="0" fillId="0" borderId="0" xfId="0" applyNumberFormat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13" fillId="5" borderId="6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13" fillId="5" borderId="8" xfId="0" applyFont="1" applyFill="1" applyBorder="1" applyAlignment="1">
      <alignment horizontal="center"/>
    </xf>
    <xf numFmtId="14" fontId="14" fillId="0" borderId="1" xfId="0" applyNumberFormat="1" applyFont="1" applyBorder="1" applyAlignment="1">
      <alignment horizontal="center"/>
    </xf>
    <xf numFmtId="14" fontId="14" fillId="0" borderId="3" xfId="0" applyNumberFormat="1" applyFont="1" applyBorder="1" applyAlignment="1">
      <alignment horizontal="center"/>
    </xf>
    <xf numFmtId="0" fontId="14" fillId="3" borderId="4" xfId="0" applyFont="1" applyFill="1" applyBorder="1"/>
    <xf numFmtId="0" fontId="14" fillId="3" borderId="4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14" fontId="14" fillId="3" borderId="4" xfId="0" applyNumberFormat="1" applyFont="1" applyFill="1" applyBorder="1" applyAlignment="1">
      <alignment horizontal="center"/>
    </xf>
    <xf numFmtId="165" fontId="17" fillId="0" borderId="4" xfId="0" applyNumberFormat="1" applyFont="1" applyBorder="1" applyAlignment="1">
      <alignment horizontal="right" wrapText="1"/>
    </xf>
    <xf numFmtId="165" fontId="17" fillId="0" borderId="4" xfId="0" applyNumberFormat="1" applyFont="1" applyBorder="1" applyAlignment="1">
      <alignment wrapText="1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wrapText="1"/>
    </xf>
    <xf numFmtId="0" fontId="15" fillId="6" borderId="1" xfId="0" applyFont="1" applyFill="1" applyBorder="1" applyAlignment="1">
      <alignment horizontal="center"/>
    </xf>
    <xf numFmtId="0" fontId="14" fillId="0" borderId="1" xfId="0" applyFont="1" applyBorder="1"/>
    <xf numFmtId="0" fontId="14" fillId="3" borderId="1" xfId="0" applyFont="1" applyFill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0" fontId="17" fillId="0" borderId="4" xfId="0" applyFont="1" applyBorder="1" applyAlignment="1">
      <alignment wrapText="1"/>
    </xf>
    <xf numFmtId="164" fontId="12" fillId="0" borderId="10" xfId="0" applyNumberFormat="1" applyFont="1" applyBorder="1" applyAlignment="1">
      <alignment vertical="center" textRotation="255"/>
    </xf>
    <xf numFmtId="164" fontId="12" fillId="0" borderId="11" xfId="0" applyNumberFormat="1" applyFont="1" applyBorder="1" applyAlignment="1">
      <alignment vertical="center" textRotation="255"/>
    </xf>
    <xf numFmtId="164" fontId="12" fillId="0" borderId="15" xfId="0" applyNumberFormat="1" applyFont="1" applyBorder="1" applyAlignment="1">
      <alignment vertical="center" textRotation="255"/>
    </xf>
    <xf numFmtId="0" fontId="18" fillId="0" borderId="9" xfId="0" applyFont="1" applyBorder="1"/>
    <xf numFmtId="0" fontId="19" fillId="0" borderId="1" xfId="0" applyFont="1" applyBorder="1"/>
    <xf numFmtId="0" fontId="18" fillId="0" borderId="4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14" fontId="18" fillId="0" borderId="4" xfId="0" applyNumberFormat="1" applyFont="1" applyBorder="1" applyAlignment="1">
      <alignment horizontal="center"/>
    </xf>
    <xf numFmtId="0" fontId="21" fillId="0" borderId="4" xfId="0" applyFont="1" applyBorder="1" applyAlignment="1">
      <alignment wrapText="1"/>
    </xf>
    <xf numFmtId="165" fontId="21" fillId="0" borderId="4" xfId="0" applyNumberFormat="1" applyFont="1" applyBorder="1" applyAlignment="1">
      <alignment wrapText="1"/>
    </xf>
    <xf numFmtId="0" fontId="2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wrapText="1"/>
    </xf>
    <xf numFmtId="0" fontId="23" fillId="0" borderId="2" xfId="0" applyFont="1" applyBorder="1" applyAlignment="1">
      <alignment wrapText="1"/>
    </xf>
    <xf numFmtId="0" fontId="23" fillId="0" borderId="1" xfId="0" applyFont="1" applyBorder="1"/>
    <xf numFmtId="0" fontId="23" fillId="3" borderId="4" xfId="0" applyFont="1" applyFill="1" applyBorder="1"/>
    <xf numFmtId="0" fontId="23" fillId="3" borderId="4" xfId="0" applyFont="1" applyFill="1" applyBorder="1" applyAlignment="1">
      <alignment horizontal="center"/>
    </xf>
    <xf numFmtId="0" fontId="24" fillId="6" borderId="1" xfId="0" applyFont="1" applyFill="1" applyBorder="1" applyAlignment="1">
      <alignment horizontal="center"/>
    </xf>
    <xf numFmtId="0" fontId="23" fillId="5" borderId="4" xfId="0" applyFont="1" applyFill="1" applyBorder="1" applyAlignment="1">
      <alignment horizontal="center"/>
    </xf>
    <xf numFmtId="14" fontId="23" fillId="3" borderId="4" xfId="0" applyNumberFormat="1" applyFont="1" applyFill="1" applyBorder="1" applyAlignment="1">
      <alignment horizontal="center"/>
    </xf>
    <xf numFmtId="165" fontId="24" fillId="0" borderId="4" xfId="0" applyNumberFormat="1" applyFont="1" applyBorder="1" applyAlignment="1">
      <alignment horizontal="right" wrapText="1"/>
    </xf>
    <xf numFmtId="165" fontId="24" fillId="0" borderId="4" xfId="0" applyNumberFormat="1" applyFont="1" applyBorder="1" applyAlignment="1">
      <alignment wrapText="1"/>
    </xf>
    <xf numFmtId="0" fontId="23" fillId="0" borderId="1" xfId="0" applyFont="1" applyBorder="1" applyAlignment="1">
      <alignment horizontal="center" wrapText="1"/>
    </xf>
    <xf numFmtId="165" fontId="24" fillId="0" borderId="3" xfId="0" applyNumberFormat="1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23" fillId="0" borderId="4" xfId="0" applyFont="1" applyBorder="1"/>
    <xf numFmtId="0" fontId="23" fillId="3" borderId="1" xfId="0" applyFont="1" applyFill="1" applyBorder="1" applyAlignment="1">
      <alignment horizontal="center"/>
    </xf>
    <xf numFmtId="0" fontId="24" fillId="6" borderId="4" xfId="0" applyFont="1" applyFill="1" applyBorder="1" applyAlignment="1">
      <alignment horizontal="center"/>
    </xf>
    <xf numFmtId="0" fontId="23" fillId="0" borderId="4" xfId="0" applyFont="1" applyBorder="1" applyAlignment="1">
      <alignment horizontal="left"/>
    </xf>
    <xf numFmtId="0" fontId="23" fillId="5" borderId="1" xfId="0" applyFont="1" applyFill="1" applyBorder="1" applyAlignment="1">
      <alignment horizontal="center"/>
    </xf>
    <xf numFmtId="14" fontId="23" fillId="3" borderId="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wrapText="1"/>
    </xf>
    <xf numFmtId="0" fontId="19" fillId="0" borderId="3" xfId="0" applyFont="1" applyBorder="1" applyAlignment="1">
      <alignment wrapText="1"/>
    </xf>
    <xf numFmtId="0" fontId="19" fillId="0" borderId="4" xfId="0" applyFont="1" applyBorder="1"/>
    <xf numFmtId="0" fontId="19" fillId="3" borderId="4" xfId="0" applyFont="1" applyFill="1" applyBorder="1"/>
    <xf numFmtId="0" fontId="19" fillId="3" borderId="4" xfId="0" applyFont="1" applyFill="1" applyBorder="1" applyAlignment="1">
      <alignment horizontal="center"/>
    </xf>
    <xf numFmtId="0" fontId="17" fillId="6" borderId="4" xfId="0" applyFont="1" applyFill="1" applyBorder="1" applyAlignment="1">
      <alignment horizontal="center"/>
    </xf>
    <xf numFmtId="0" fontId="19" fillId="5" borderId="4" xfId="0" applyFont="1" applyFill="1" applyBorder="1" applyAlignment="1">
      <alignment horizontal="center"/>
    </xf>
    <xf numFmtId="14" fontId="19" fillId="3" borderId="4" xfId="0" applyNumberFormat="1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2" fillId="2" borderId="6" xfId="0" applyFont="1" applyFill="1" applyBorder="1" applyAlignment="1">
      <alignment horizontal="center" wrapText="1"/>
    </xf>
    <xf numFmtId="0" fontId="12" fillId="2" borderId="8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13" fillId="2" borderId="8" xfId="0" applyFont="1" applyFill="1" applyBorder="1" applyAlignment="1">
      <alignment horizontal="center"/>
    </xf>
    <xf numFmtId="0" fontId="2" fillId="0" borderId="12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12" fillId="2" borderId="6" xfId="0" applyFont="1" applyFill="1" applyBorder="1" applyAlignment="1">
      <alignment horizontal="center"/>
    </xf>
    <xf numFmtId="0" fontId="9" fillId="5" borderId="0" xfId="0" applyFont="1" applyFill="1" applyAlignment="1">
      <alignment horizontal="center" textRotation="180"/>
    </xf>
    <xf numFmtId="0" fontId="9" fillId="5" borderId="12" xfId="0" applyFont="1" applyFill="1" applyBorder="1" applyAlignment="1">
      <alignment horizontal="center" textRotation="180"/>
    </xf>
    <xf numFmtId="0" fontId="12" fillId="2" borderId="13" xfId="0" applyFont="1" applyFill="1" applyBorder="1" applyAlignment="1">
      <alignment horizontal="center"/>
    </xf>
    <xf numFmtId="0" fontId="12" fillId="2" borderId="14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22" fillId="0" borderId="16" xfId="0" applyFont="1" applyBorder="1" applyAlignment="1">
      <alignment horizontal="center" vertical="center" textRotation="90"/>
    </xf>
    <xf numFmtId="0" fontId="22" fillId="0" borderId="17" xfId="0" applyFont="1" applyBorder="1" applyAlignment="1">
      <alignment horizontal="center" vertical="center" textRotation="90"/>
    </xf>
    <xf numFmtId="0" fontId="22" fillId="0" borderId="18" xfId="0" applyFont="1" applyBorder="1" applyAlignment="1">
      <alignment horizontal="center" vertical="center" textRotation="90"/>
    </xf>
    <xf numFmtId="0" fontId="12" fillId="2" borderId="16" xfId="0" applyFont="1" applyFill="1" applyBorder="1" applyAlignment="1">
      <alignment horizontal="center"/>
    </xf>
    <xf numFmtId="0" fontId="12" fillId="2" borderId="19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 wrapText="1"/>
    </xf>
    <xf numFmtId="0" fontId="12" fillId="2" borderId="7" xfId="0" applyFont="1" applyFill="1" applyBorder="1" applyAlignment="1">
      <alignment horizontal="center" wrapText="1"/>
    </xf>
  </cellXfs>
  <cellStyles count="3">
    <cellStyle name="Hyperlink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G28"/>
  <sheetViews>
    <sheetView tabSelected="1" zoomScale="83" zoomScaleNormal="83" workbookViewId="0">
      <pane xSplit="5" ySplit="5" topLeftCell="F10" activePane="bottomRight" state="frozen"/>
      <selection pane="topRight" activeCell="F1" sqref="F1"/>
      <selection pane="bottomLeft" activeCell="A5" sqref="A5"/>
      <selection pane="bottomRight" activeCell="T13" sqref="T13"/>
    </sheetView>
  </sheetViews>
  <sheetFormatPr baseColWidth="10" defaultColWidth="11.44140625" defaultRowHeight="15" customHeight="1" x14ac:dyDescent="0.3"/>
  <cols>
    <col min="1" max="1" width="15.5546875" customWidth="1"/>
    <col min="2" max="2" width="11.44140625" hidden="1" customWidth="1"/>
    <col min="3" max="3" width="10.44140625" hidden="1" customWidth="1"/>
    <col min="4" max="4" width="11.44140625" hidden="1" customWidth="1"/>
    <col min="5" max="5" width="53.33203125" style="2" customWidth="1"/>
    <col min="6" max="6" width="27.5546875" customWidth="1"/>
    <col min="7" max="7" width="12.5546875" hidden="1" customWidth="1"/>
    <col min="8" max="8" width="0" style="1" hidden="1" customWidth="1"/>
    <col min="9" max="9" width="7.44140625" style="1" hidden="1" customWidth="1"/>
    <col min="10" max="10" width="6.109375" style="15" hidden="1" customWidth="1"/>
    <col min="11" max="12" width="12.44140625" style="1" hidden="1" customWidth="1"/>
    <col min="13" max="13" width="10.109375" style="1" hidden="1" customWidth="1"/>
    <col min="14" max="14" width="9.6640625" style="1" hidden="1" customWidth="1"/>
    <col min="15" max="15" width="13" style="1" customWidth="1"/>
    <col min="16" max="16" width="11.88671875" style="1" customWidth="1"/>
    <col min="17" max="17" width="25.5546875" customWidth="1"/>
  </cols>
  <sheetData>
    <row r="1" spans="1:33" ht="14.4" x14ac:dyDescent="0.3">
      <c r="J1" s="85" t="s">
        <v>0</v>
      </c>
    </row>
    <row r="2" spans="1:33" ht="48" customHeight="1" thickBot="1" x14ac:dyDescent="0.55000000000000004">
      <c r="E2" s="82" t="s">
        <v>1</v>
      </c>
      <c r="F2" s="83"/>
      <c r="G2" s="19"/>
      <c r="J2" s="85"/>
      <c r="M2" s="15">
        <v>19.489999999999998</v>
      </c>
      <c r="N2" s="15">
        <v>19.489999999999998</v>
      </c>
    </row>
    <row r="3" spans="1:33" ht="45.75" hidden="1" customHeight="1" thickBot="1" x14ac:dyDescent="0.55000000000000004">
      <c r="D3" s="7" t="s">
        <v>2</v>
      </c>
      <c r="E3" s="13" t="s">
        <v>3</v>
      </c>
      <c r="F3" s="1"/>
      <c r="G3" s="6"/>
      <c r="J3" s="86"/>
    </row>
    <row r="4" spans="1:33" ht="15" customHeight="1" x14ac:dyDescent="0.35">
      <c r="A4" s="93" t="s">
        <v>4</v>
      </c>
      <c r="B4" s="95" t="s">
        <v>5</v>
      </c>
      <c r="C4" s="95" t="s">
        <v>6</v>
      </c>
      <c r="D4" s="95" t="s">
        <v>7</v>
      </c>
      <c r="E4" s="95" t="s">
        <v>8</v>
      </c>
      <c r="F4" s="84" t="s">
        <v>9</v>
      </c>
      <c r="G4" s="80" t="s">
        <v>10</v>
      </c>
      <c r="H4" s="84" t="s">
        <v>11</v>
      </c>
      <c r="I4" s="84"/>
      <c r="J4" s="20"/>
      <c r="K4" s="87" t="s">
        <v>12</v>
      </c>
      <c r="L4" s="88"/>
      <c r="M4" s="78" t="s">
        <v>13</v>
      </c>
      <c r="N4" s="84" t="s">
        <v>14</v>
      </c>
      <c r="O4" s="78" t="s">
        <v>15</v>
      </c>
      <c r="P4" s="78" t="s">
        <v>16</v>
      </c>
      <c r="Q4" s="78" t="s">
        <v>17</v>
      </c>
    </row>
    <row r="5" spans="1:33" ht="15" customHeight="1" thickBot="1" x14ac:dyDescent="0.4">
      <c r="A5" s="94"/>
      <c r="B5" s="96"/>
      <c r="C5" s="96"/>
      <c r="D5" s="96"/>
      <c r="E5" s="96"/>
      <c r="F5" s="89"/>
      <c r="G5" s="81"/>
      <c r="H5" s="21" t="s">
        <v>18</v>
      </c>
      <c r="I5" s="21" t="s">
        <v>19</v>
      </c>
      <c r="J5" s="22"/>
      <c r="K5" s="21" t="s">
        <v>20</v>
      </c>
      <c r="L5" s="21" t="s">
        <v>21</v>
      </c>
      <c r="M5" s="79"/>
      <c r="N5" s="89"/>
      <c r="O5" s="79"/>
      <c r="P5" s="79"/>
      <c r="Q5" s="79"/>
    </row>
    <row r="6" spans="1:33" ht="30" customHeight="1" x14ac:dyDescent="0.35">
      <c r="A6" s="90" t="s">
        <v>22</v>
      </c>
      <c r="B6" s="23"/>
      <c r="C6" s="24"/>
      <c r="D6" s="24"/>
      <c r="E6" s="70" t="s">
        <v>23</v>
      </c>
      <c r="F6" s="71" t="s">
        <v>24</v>
      </c>
      <c r="G6" s="72" t="s">
        <v>25</v>
      </c>
      <c r="H6" s="73">
        <v>1</v>
      </c>
      <c r="I6" s="74"/>
      <c r="J6" s="75">
        <v>2</v>
      </c>
      <c r="K6" s="76">
        <v>46143</v>
      </c>
      <c r="L6" s="76">
        <v>46234</v>
      </c>
      <c r="M6" s="29"/>
      <c r="N6" s="30">
        <f>(_xlfn.DAYS(L6,K6)/7)*H6*19.49</f>
        <v>253.36999999999998</v>
      </c>
      <c r="O6" s="77" t="s">
        <v>26</v>
      </c>
      <c r="P6" s="77" t="s">
        <v>27</v>
      </c>
      <c r="Q6" s="77" t="s">
        <v>28</v>
      </c>
    </row>
    <row r="7" spans="1:33" ht="30" customHeight="1" x14ac:dyDescent="0.35">
      <c r="A7" s="91"/>
      <c r="B7" s="23"/>
      <c r="C7" s="24"/>
      <c r="D7" s="24"/>
      <c r="E7" s="51" t="s">
        <v>29</v>
      </c>
      <c r="F7" s="66" t="s">
        <v>30</v>
      </c>
      <c r="G7" s="53" t="s">
        <v>25</v>
      </c>
      <c r="H7" s="54">
        <v>1</v>
      </c>
      <c r="I7" s="55"/>
      <c r="J7" s="56">
        <v>1</v>
      </c>
      <c r="K7" s="57">
        <v>46143</v>
      </c>
      <c r="L7" s="57">
        <v>46234</v>
      </c>
      <c r="M7" s="58"/>
      <c r="N7" s="59">
        <f>(_xlfn.DAYS(L7,K7)/7)*H7*19.49</f>
        <v>253.36999999999998</v>
      </c>
      <c r="O7" s="49" t="s">
        <v>31</v>
      </c>
      <c r="P7" s="49" t="s">
        <v>32</v>
      </c>
      <c r="Q7" s="49" t="s">
        <v>33</v>
      </c>
    </row>
    <row r="8" spans="1:33" ht="30" customHeight="1" x14ac:dyDescent="0.35">
      <c r="A8" s="91"/>
      <c r="B8" s="23"/>
      <c r="C8" s="24"/>
      <c r="D8" s="24"/>
      <c r="E8" s="51" t="s">
        <v>34</v>
      </c>
      <c r="F8" s="52" t="s">
        <v>35</v>
      </c>
      <c r="G8" s="53" t="s">
        <v>25</v>
      </c>
      <c r="H8" s="54">
        <v>1</v>
      </c>
      <c r="I8" s="55"/>
      <c r="J8" s="56">
        <v>3</v>
      </c>
      <c r="K8" s="57">
        <v>46143</v>
      </c>
      <c r="L8" s="57">
        <v>46234</v>
      </c>
      <c r="M8" s="58">
        <f>(_xlfn.DAYS(L8, K8)/7)*H8*19.49</f>
        <v>253.36999999999998</v>
      </c>
      <c r="N8" s="59" t="s">
        <v>36</v>
      </c>
      <c r="O8" s="49" t="s">
        <v>37</v>
      </c>
      <c r="P8" s="49" t="s">
        <v>27</v>
      </c>
      <c r="Q8" s="49" t="s">
        <v>38</v>
      </c>
    </row>
    <row r="9" spans="1:33" ht="42.75" customHeight="1" x14ac:dyDescent="0.35">
      <c r="A9" s="91"/>
      <c r="B9" s="23"/>
      <c r="C9" s="24"/>
      <c r="D9" s="24"/>
      <c r="E9" s="51" t="s">
        <v>34</v>
      </c>
      <c r="F9" s="52" t="s">
        <v>39</v>
      </c>
      <c r="G9" s="53" t="s">
        <v>25</v>
      </c>
      <c r="H9" s="54">
        <v>2</v>
      </c>
      <c r="I9" s="55"/>
      <c r="J9" s="56"/>
      <c r="K9" s="57">
        <v>46143</v>
      </c>
      <c r="L9" s="57">
        <v>46234</v>
      </c>
      <c r="M9" s="58">
        <f>(_xlfn.DAYS(L9, K9)/7)*H9*19.49</f>
        <v>506.73999999999995</v>
      </c>
      <c r="N9" s="59"/>
      <c r="O9" s="49" t="s">
        <v>37</v>
      </c>
      <c r="P9" s="60" t="s">
        <v>40</v>
      </c>
      <c r="Q9" s="60" t="s">
        <v>41</v>
      </c>
    </row>
    <row r="10" spans="1:33" ht="33" customHeight="1" x14ac:dyDescent="0.35">
      <c r="A10" s="91"/>
      <c r="B10" s="23"/>
      <c r="C10" s="24"/>
      <c r="D10" s="24"/>
      <c r="E10" s="32" t="s">
        <v>42</v>
      </c>
      <c r="F10" s="34" t="s">
        <v>43</v>
      </c>
      <c r="G10" s="25" t="s">
        <v>25</v>
      </c>
      <c r="H10" s="26">
        <v>4</v>
      </c>
      <c r="I10" s="33"/>
      <c r="J10" s="27">
        <v>2</v>
      </c>
      <c r="K10" s="28">
        <v>46143</v>
      </c>
      <c r="L10" s="28">
        <v>46234</v>
      </c>
      <c r="M10" s="29" t="s">
        <v>44</v>
      </c>
      <c r="N10" s="30">
        <f>(_xlfn.DAYS(L10,K10)/7)*H10*19.49</f>
        <v>1013.4799999999999</v>
      </c>
      <c r="O10" s="50" t="s">
        <v>45</v>
      </c>
      <c r="P10" s="31" t="s">
        <v>46</v>
      </c>
      <c r="Q10" s="31" t="s">
        <v>47</v>
      </c>
    </row>
    <row r="11" spans="1:33" ht="30" customHeight="1" x14ac:dyDescent="0.35">
      <c r="A11" s="91"/>
      <c r="B11" s="23"/>
      <c r="C11" s="24"/>
      <c r="D11" s="24"/>
      <c r="E11" s="51" t="s">
        <v>48</v>
      </c>
      <c r="F11" s="52" t="s">
        <v>49</v>
      </c>
      <c r="G11" s="53" t="s">
        <v>25</v>
      </c>
      <c r="H11" s="54">
        <v>2</v>
      </c>
      <c r="I11" s="55"/>
      <c r="J11" s="56">
        <v>2</v>
      </c>
      <c r="K11" s="57">
        <v>46143</v>
      </c>
      <c r="L11" s="57">
        <v>46234</v>
      </c>
      <c r="M11" s="58">
        <f>(_xlfn.DAYS(L11, K11)/7)*H11*19.49</f>
        <v>506.73999999999995</v>
      </c>
      <c r="N11" s="61"/>
      <c r="O11" s="60" t="s">
        <v>50</v>
      </c>
      <c r="P11" s="49" t="s">
        <v>32</v>
      </c>
      <c r="Q11" s="49" t="s">
        <v>51</v>
      </c>
    </row>
    <row r="12" spans="1:33" ht="30" customHeight="1" x14ac:dyDescent="0.35">
      <c r="A12" s="91"/>
      <c r="B12" s="23"/>
      <c r="C12" s="24"/>
      <c r="D12" s="24"/>
      <c r="E12" s="51" t="s">
        <v>52</v>
      </c>
      <c r="F12" s="52" t="s">
        <v>53</v>
      </c>
      <c r="G12" s="53" t="s">
        <v>25</v>
      </c>
      <c r="H12" s="54">
        <v>2</v>
      </c>
      <c r="I12" s="55"/>
      <c r="J12" s="56">
        <v>2</v>
      </c>
      <c r="K12" s="57">
        <v>46143</v>
      </c>
      <c r="L12" s="57">
        <v>46234</v>
      </c>
      <c r="M12" s="58">
        <f>(_xlfn.DAYS(L12, K12)/7)*H12*19.49</f>
        <v>506.73999999999995</v>
      </c>
      <c r="N12" s="61"/>
      <c r="O12" s="49" t="s">
        <v>54</v>
      </c>
      <c r="P12" s="49" t="s">
        <v>55</v>
      </c>
      <c r="Q12" s="49" t="s">
        <v>56</v>
      </c>
    </row>
    <row r="13" spans="1:33" ht="30" customHeight="1" x14ac:dyDescent="0.35">
      <c r="A13" s="91"/>
      <c r="B13" s="23"/>
      <c r="C13" s="24"/>
      <c r="D13" s="24"/>
      <c r="E13" s="51" t="s">
        <v>57</v>
      </c>
      <c r="F13" s="52" t="s">
        <v>58</v>
      </c>
      <c r="G13" s="53" t="s">
        <v>25</v>
      </c>
      <c r="H13" s="54">
        <v>1</v>
      </c>
      <c r="I13" s="55"/>
      <c r="J13" s="56">
        <v>1</v>
      </c>
      <c r="K13" s="57">
        <v>46143</v>
      </c>
      <c r="L13" s="57">
        <v>46234</v>
      </c>
      <c r="M13" s="58">
        <f t="shared" ref="M13:M18" si="0">(_xlfn.DAYS(L13, K13)/7)*H13*19.49</f>
        <v>253.36999999999998</v>
      </c>
      <c r="N13" s="61"/>
      <c r="O13" s="49" t="s">
        <v>50</v>
      </c>
      <c r="P13" s="49" t="s">
        <v>59</v>
      </c>
      <c r="Q13" s="49" t="s">
        <v>82</v>
      </c>
      <c r="R13" s="9"/>
      <c r="S13" s="2"/>
      <c r="V13" s="12"/>
      <c r="W13" s="8"/>
      <c r="X13" s="9"/>
      <c r="Y13" s="9"/>
      <c r="Z13" s="9"/>
      <c r="AA13" s="3"/>
      <c r="AB13" s="10"/>
      <c r="AC13" s="1"/>
      <c r="AD13" s="1"/>
      <c r="AE13" s="11"/>
      <c r="AG13" s="9"/>
    </row>
    <row r="14" spans="1:33" ht="30" customHeight="1" x14ac:dyDescent="0.35">
      <c r="A14" s="91"/>
      <c r="B14" s="24"/>
      <c r="C14" s="24"/>
      <c r="D14" s="24"/>
      <c r="E14" s="62" t="s">
        <v>60</v>
      </c>
      <c r="F14" s="63" t="s">
        <v>61</v>
      </c>
      <c r="G14" s="53" t="s">
        <v>25</v>
      </c>
      <c r="H14" s="64">
        <v>2</v>
      </c>
      <c r="I14" s="65"/>
      <c r="J14" s="56">
        <v>2</v>
      </c>
      <c r="K14" s="57">
        <v>46143</v>
      </c>
      <c r="L14" s="57">
        <v>46234</v>
      </c>
      <c r="M14" s="58">
        <f t="shared" si="0"/>
        <v>506.73999999999995</v>
      </c>
      <c r="N14" s="61"/>
      <c r="O14" s="49" t="s">
        <v>62</v>
      </c>
      <c r="P14" s="49" t="s">
        <v>32</v>
      </c>
      <c r="Q14" s="49" t="s">
        <v>63</v>
      </c>
    </row>
    <row r="15" spans="1:33" ht="30" customHeight="1" x14ac:dyDescent="0.35">
      <c r="A15" s="91"/>
      <c r="B15" s="23"/>
      <c r="C15" s="24"/>
      <c r="D15" s="24"/>
      <c r="E15" s="51" t="s">
        <v>57</v>
      </c>
      <c r="F15" s="52" t="s">
        <v>53</v>
      </c>
      <c r="G15" s="53" t="s">
        <v>25</v>
      </c>
      <c r="H15" s="64">
        <v>1</v>
      </c>
      <c r="I15" s="55"/>
      <c r="J15" s="56">
        <v>1</v>
      </c>
      <c r="K15" s="57">
        <v>46143</v>
      </c>
      <c r="L15" s="57">
        <v>46234</v>
      </c>
      <c r="M15" s="58">
        <f t="shared" si="0"/>
        <v>253.36999999999998</v>
      </c>
      <c r="N15" s="61"/>
      <c r="O15" s="49" t="s">
        <v>50</v>
      </c>
      <c r="P15" s="49" t="s">
        <v>59</v>
      </c>
      <c r="Q15" s="49" t="s">
        <v>64</v>
      </c>
    </row>
    <row r="16" spans="1:33" ht="30" customHeight="1" x14ac:dyDescent="0.35">
      <c r="A16" s="91"/>
      <c r="B16" s="23"/>
      <c r="C16" s="24"/>
      <c r="D16" s="24"/>
      <c r="E16" s="32" t="s">
        <v>65</v>
      </c>
      <c r="F16" s="34" t="s">
        <v>66</v>
      </c>
      <c r="G16" s="25" t="s">
        <v>25</v>
      </c>
      <c r="H16" s="35">
        <v>2</v>
      </c>
      <c r="I16" s="33"/>
      <c r="J16" s="36">
        <v>2</v>
      </c>
      <c r="K16" s="28">
        <v>46143</v>
      </c>
      <c r="L16" s="28">
        <v>46234</v>
      </c>
      <c r="M16" s="37" t="s">
        <v>44</v>
      </c>
      <c r="N16" s="30">
        <f>(_xlfn.DAYS(L16,K16)/7)*H16*19.49</f>
        <v>506.73999999999995</v>
      </c>
      <c r="O16" s="50" t="s">
        <v>62</v>
      </c>
      <c r="P16" s="49" t="s">
        <v>59</v>
      </c>
      <c r="Q16" s="49" t="s">
        <v>67</v>
      </c>
    </row>
    <row r="17" spans="1:17" ht="30" customHeight="1" x14ac:dyDescent="0.35">
      <c r="A17" s="91"/>
      <c r="B17" s="38"/>
      <c r="C17" s="39"/>
      <c r="D17" s="40"/>
      <c r="E17" s="69" t="s">
        <v>23</v>
      </c>
      <c r="F17" s="63" t="s">
        <v>68</v>
      </c>
      <c r="G17" s="53" t="s">
        <v>25</v>
      </c>
      <c r="H17" s="54">
        <v>1</v>
      </c>
      <c r="I17" s="55"/>
      <c r="J17" s="67"/>
      <c r="K17" s="68">
        <v>46143</v>
      </c>
      <c r="L17" s="68">
        <v>46234</v>
      </c>
      <c r="M17" s="58">
        <f t="shared" si="0"/>
        <v>253.36999999999998</v>
      </c>
      <c r="N17" s="49"/>
      <c r="O17" s="49" t="s">
        <v>26</v>
      </c>
      <c r="P17" s="49" t="s">
        <v>59</v>
      </c>
      <c r="Q17" s="49" t="s">
        <v>69</v>
      </c>
    </row>
    <row r="18" spans="1:17" ht="30" customHeight="1" x14ac:dyDescent="0.35">
      <c r="A18" s="91"/>
      <c r="B18" s="38"/>
      <c r="C18" s="39"/>
      <c r="D18" s="40"/>
      <c r="E18" s="62" t="s">
        <v>70</v>
      </c>
      <c r="F18" s="52" t="s">
        <v>71</v>
      </c>
      <c r="G18" s="53" t="s">
        <v>25</v>
      </c>
      <c r="H18" s="64">
        <v>2</v>
      </c>
      <c r="I18" s="55"/>
      <c r="J18" s="67"/>
      <c r="K18" s="68">
        <v>46143</v>
      </c>
      <c r="L18" s="68">
        <v>46234</v>
      </c>
      <c r="M18" s="58">
        <f t="shared" si="0"/>
        <v>506.73999999999995</v>
      </c>
      <c r="N18" s="49"/>
      <c r="O18" s="49" t="s">
        <v>72</v>
      </c>
      <c r="P18" s="49" t="s">
        <v>73</v>
      </c>
      <c r="Q18" s="49" t="s">
        <v>74</v>
      </c>
    </row>
    <row r="19" spans="1:17" s="14" customFormat="1" ht="30" customHeight="1" thickBot="1" x14ac:dyDescent="0.4">
      <c r="A19" s="92"/>
      <c r="B19" s="41"/>
      <c r="C19" s="41"/>
      <c r="D19" s="41"/>
      <c r="E19" s="32" t="s">
        <v>75</v>
      </c>
      <c r="F19" s="42" t="s">
        <v>76</v>
      </c>
      <c r="G19" s="43"/>
      <c r="H19" s="43"/>
      <c r="I19" s="44"/>
      <c r="J19" s="45"/>
      <c r="K19" s="46"/>
      <c r="L19" s="46"/>
      <c r="M19" s="47"/>
      <c r="N19" s="48"/>
      <c r="O19" s="49" t="s">
        <v>77</v>
      </c>
      <c r="P19" s="31" t="s">
        <v>73</v>
      </c>
      <c r="Q19" s="49" t="s">
        <v>78</v>
      </c>
    </row>
    <row r="20" spans="1:17" thickTop="1" x14ac:dyDescent="0.3">
      <c r="K20" s="1" t="s">
        <v>44</v>
      </c>
      <c r="L20" s="16"/>
      <c r="M20" s="3"/>
      <c r="N20" s="5" t="s">
        <v>44</v>
      </c>
    </row>
    <row r="21" spans="1:17" ht="14.4" x14ac:dyDescent="0.3">
      <c r="G21" s="7"/>
      <c r="H21" s="18"/>
      <c r="K21" s="4" t="s">
        <v>79</v>
      </c>
      <c r="L21" s="4"/>
      <c r="M21" s="5">
        <f>SUM(M7:M20)</f>
        <v>3547.1799999999994</v>
      </c>
      <c r="N21" s="5">
        <f>SUM(N6:N20)</f>
        <v>2026.9599999999998</v>
      </c>
    </row>
    <row r="22" spans="1:17" ht="14.4" x14ac:dyDescent="0.3">
      <c r="E22" s="17" t="s">
        <v>44</v>
      </c>
    </row>
    <row r="23" spans="1:17" ht="14.4" x14ac:dyDescent="0.3"/>
    <row r="24" spans="1:17" ht="14.4" x14ac:dyDescent="0.3"/>
    <row r="27" spans="1:17" ht="14.4" x14ac:dyDescent="0.3"/>
    <row r="28" spans="1:17" ht="14.4" x14ac:dyDescent="0.3"/>
  </sheetData>
  <mergeCells count="17">
    <mergeCell ref="A6:A19"/>
    <mergeCell ref="A4:A5"/>
    <mergeCell ref="E4:E5"/>
    <mergeCell ref="F4:F5"/>
    <mergeCell ref="B4:B5"/>
    <mergeCell ref="C4:C5"/>
    <mergeCell ref="D4:D5"/>
    <mergeCell ref="P4:P5"/>
    <mergeCell ref="Q4:Q5"/>
    <mergeCell ref="M4:M5"/>
    <mergeCell ref="G4:G5"/>
    <mergeCell ref="E2:F2"/>
    <mergeCell ref="H4:I4"/>
    <mergeCell ref="J1:J3"/>
    <mergeCell ref="K4:L4"/>
    <mergeCell ref="N4:N5"/>
    <mergeCell ref="O4:O5"/>
  </mergeCells>
  <pageMargins left="0.70866141732283472" right="0.70866141732283472" top="0.78740157480314965" bottom="0.78740157480314965" header="0.31496062992125984" footer="0.31496062992125984"/>
  <pageSetup paperSize="9" scale="4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bitte auswählen" error="bitte auswählen" promptTitle="bitte auswählen" prompt="bitte auswählen" xr:uid="{00000000-0002-0000-0000-000000000000}">
          <x14:formula1>
            <xm:f>Dropdown!$A$3:$A$5</xm:f>
          </x14:formula1>
          <xm:sqref>G6:G19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3:A5"/>
  <sheetViews>
    <sheetView workbookViewId="0">
      <selection activeCell="C7" sqref="C7"/>
    </sheetView>
  </sheetViews>
  <sheetFormatPr baseColWidth="10" defaultColWidth="11.44140625" defaultRowHeight="14.4" x14ac:dyDescent="0.3"/>
  <sheetData>
    <row r="3" spans="1:1" x14ac:dyDescent="0.3">
      <c r="A3" t="s">
        <v>25</v>
      </c>
    </row>
    <row r="4" spans="1:1" x14ac:dyDescent="0.3">
      <c r="A4" t="s">
        <v>80</v>
      </c>
    </row>
    <row r="5" spans="1:1" x14ac:dyDescent="0.3">
      <c r="A5" t="s">
        <v>81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d74d0005-6383-4c89-9ee3-1397ec40d7c0">
      <UserInfo>
        <DisplayName>Eckhardt, Holger</DisplayName>
        <AccountId>13</AccountId>
        <AccountType/>
      </UserInfo>
      <UserInfo>
        <DisplayName>Rohtla, Sven</DisplayName>
        <AccountId>26</AccountId>
        <AccountType/>
      </UserInfo>
      <UserInfo>
        <DisplayName>Weber, Philipp</DisplayName>
        <AccountId>70</AccountId>
        <AccountType/>
      </UserInfo>
      <UserInfo>
        <DisplayName>Bracher, Birgit</DisplayName>
        <AccountId>10</AccountId>
        <AccountType/>
      </UserInfo>
      <UserInfo>
        <DisplayName>Carl, Johannes</DisplayName>
        <AccountId>24</AccountId>
        <AccountType/>
      </UserInfo>
      <UserInfo>
        <DisplayName>Meixner, Benedikt</DisplayName>
        <AccountId>77</AccountId>
        <AccountType/>
      </UserInfo>
      <UserInfo>
        <DisplayName>Grüne, Eva</DisplayName>
        <AccountId>34</AccountId>
        <AccountType/>
      </UserInfo>
      <UserInfo>
        <DisplayName>Naber, Inga</DisplayName>
        <AccountId>52</AccountId>
        <AccountType/>
      </UserInfo>
      <UserInfo>
        <DisplayName>Liebl, Sebastian</DisplayName>
        <AccountId>12</AccountId>
        <AccountType/>
      </UserInfo>
      <UserInfo>
        <DisplayName>Lehneis, Sven</DisplayName>
        <AccountId>33</AccountId>
        <AccountType/>
      </UserInfo>
      <UserInfo>
        <DisplayName>Benz, Katharina</DisplayName>
        <AccountId>47</AccountId>
        <AccountType/>
      </UserInfo>
      <UserInfo>
        <DisplayName>Abu-Omar, Karim</DisplayName>
        <AccountId>17</AccountId>
        <AccountType/>
      </UserInfo>
      <UserInfo>
        <DisplayName>Gessner, Vera</DisplayName>
        <AccountId>85</AccountId>
        <AccountType/>
      </UserInfo>
      <UserInfo>
        <DisplayName>Möhrle, Annalena</DisplayName>
        <AccountId>29</AccountId>
        <AccountType/>
      </UserInfo>
      <UserInfo>
        <DisplayName>Ziemainz, Heiko</DisplayName>
        <AccountId>14</AccountId>
        <AccountType/>
      </UserInfo>
      <UserInfo>
        <DisplayName>Reimers, Anne Kerstin</DisplayName>
        <AccountId>19</AccountId>
        <AccountType/>
      </UserInfo>
      <UserInfo>
        <DisplayName>Köstermeyer, Guido</DisplayName>
        <AccountId>11</AccountId>
        <AccountType/>
      </UserInfo>
      <UserInfo>
        <DisplayName>Mayer, Sabine</DisplayName>
        <AccountId>18</AccountId>
        <AccountType/>
      </UserInfo>
      <UserInfo>
        <DisplayName>Muche, Martin</DisplayName>
        <AccountId>31</AccountId>
        <AccountType/>
      </UserInfo>
      <UserInfo>
        <DisplayName>Hartung, Verena</DisplayName>
        <AccountId>30</AccountId>
        <AccountType/>
      </UserInfo>
      <UserInfo>
        <DisplayName>Beck, Franziska</DisplayName>
        <AccountId>39</AccountId>
        <AccountType/>
      </UserInfo>
      <UserInfo>
        <DisplayName>von Münster, Saskia</DisplayName>
        <AccountId>32</AccountId>
        <AccountType/>
      </UserInfo>
      <UserInfo>
        <DisplayName>Pfeifer, Klaus</DisplayName>
        <AccountId>16</AccountId>
        <AccountType/>
      </UserInfo>
      <UserInfo>
        <DisplayName>Weißenfels, Anja</DisplayName>
        <AccountId>53</AccountId>
        <AccountType/>
      </UserInfo>
      <UserInfo>
        <DisplayName>Kaflowska, Emilia</DisplayName>
        <AccountId>57</AccountId>
        <AccountType/>
      </UserInfo>
      <UserInfo>
        <DisplayName>Marzi, Isabel</DisplayName>
        <AccountId>36</AccountId>
        <AccountType/>
      </UserInfo>
      <UserInfo>
        <DisplayName>Lochmann, Matthias</DisplayName>
        <AccountId>20</AccountId>
        <AccountType/>
      </UserInfo>
      <UserInfo>
        <DisplayName>Sygusch, Ralf</DisplayName>
        <AccountId>22</AccountId>
        <AccountType/>
      </UserInfo>
      <UserInfo>
        <DisplayName>Geidl, Wolfgang</DisplayName>
        <AccountId>15</AccountId>
        <AccountType/>
      </UserInfo>
      <UserInfo>
        <DisplayName>Jungheim, Lena</DisplayName>
        <AccountId>27</AccountId>
        <AccountType/>
      </UserInfo>
      <UserInfo>
        <DisplayName>Linder, Stephanie</DisplayName>
        <AccountId>38</AccountId>
        <AccountType/>
      </UserInfo>
      <UserInfo>
        <DisplayName>Popp, Johanna</DisplayName>
        <AccountId>35</AccountId>
        <AccountType/>
      </UserInfo>
      <UserInfo>
        <DisplayName>Tristram, Clara</DisplayName>
        <AccountId>55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1E71F489F66954AAD55D9637B7066C4" ma:contentTypeVersion="13" ma:contentTypeDescription="Ein neues Dokument erstellen." ma:contentTypeScope="" ma:versionID="138231f146dcd8422bf61f8281d7e70e">
  <xsd:schema xmlns:xsd="http://www.w3.org/2001/XMLSchema" xmlns:xs="http://www.w3.org/2001/XMLSchema" xmlns:p="http://schemas.microsoft.com/office/2006/metadata/properties" xmlns:ns2="51a7afe1-d1d3-424c-a909-0ae8ca783de2" xmlns:ns3="d74d0005-6383-4c89-9ee3-1397ec40d7c0" targetNamespace="http://schemas.microsoft.com/office/2006/metadata/properties" ma:root="true" ma:fieldsID="72db9a8cd1f79f6f563fd31c562fcec3" ns2:_="" ns3:_="">
    <xsd:import namespace="51a7afe1-d1d3-424c-a909-0ae8ca783de2"/>
    <xsd:import namespace="d74d0005-6383-4c89-9ee3-1397ec40d7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a7afe1-d1d3-424c-a909-0ae8ca783d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4d0005-6383-4c89-9ee3-1397ec40d7c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706D99-B646-409F-9184-07B8BCD88B4F}">
  <ds:schemaRefs>
    <ds:schemaRef ds:uri="http://schemas.microsoft.com/office/2006/metadata/properties"/>
    <ds:schemaRef ds:uri="http://schemas.microsoft.com/office/infopath/2007/PartnerControls"/>
    <ds:schemaRef ds:uri="d74d0005-6383-4c89-9ee3-1397ec40d7c0"/>
  </ds:schemaRefs>
</ds:datastoreItem>
</file>

<file path=customXml/itemProps2.xml><?xml version="1.0" encoding="utf-8"?>
<ds:datastoreItem xmlns:ds="http://schemas.openxmlformats.org/officeDocument/2006/customXml" ds:itemID="{86BE2A48-7C5A-4124-994B-7A4AB6FEF2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708C7D-3E4E-4952-AB4C-590F26C8F6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a7afe1-d1d3-424c-a909-0ae8ca783de2"/>
    <ds:schemaRef ds:uri="d74d0005-6383-4c89-9ee3-1397ec40d7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Tuturien_SoSe_2026</vt:lpstr>
      <vt:lpstr>Dropdown</vt:lpstr>
      <vt:lpstr>Tuturien_SoSe_2026!Druckbereich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Näser, Markus</dc:creator>
  <cp:keywords/>
  <dc:description/>
  <cp:lastModifiedBy>Dienstbier, Ursula</cp:lastModifiedBy>
  <cp:revision/>
  <dcterms:created xsi:type="dcterms:W3CDTF">2021-03-09T10:16:28Z</dcterms:created>
  <dcterms:modified xsi:type="dcterms:W3CDTF">2026-05-04T12:18:52Z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0x010100B1E71F489F66954AAD55D9637B7066C4</vt:lpwstr>
  </property>
</Properties>
</file>